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40" windowWidth="15450" windowHeight="7950"/>
  </bookViews>
  <sheets>
    <sheet name="форма оферты" sheetId="1" r:id="rId1"/>
  </sheets>
  <definedNames>
    <definedName name="Print_Area_1">'форма оферты'!$A$3:$P$19</definedName>
  </definedNames>
  <calcPr calcId="145621"/>
</workbook>
</file>

<file path=xl/calcChain.xml><?xml version="1.0" encoding="utf-8"?>
<calcChain xmlns="http://schemas.openxmlformats.org/spreadsheetml/2006/main">
  <c r="H16" i="1" l="1"/>
  <c r="I16" i="1" s="1"/>
  <c r="H8" i="1" l="1"/>
  <c r="I8" i="1" s="1"/>
  <c r="H9" i="1"/>
  <c r="I9" i="1" s="1"/>
  <c r="H10" i="1"/>
  <c r="I10" i="1"/>
  <c r="H11" i="1"/>
  <c r="I11" i="1" s="1"/>
  <c r="H12" i="1"/>
  <c r="I12" i="1"/>
  <c r="H13" i="1"/>
  <c r="I13" i="1" s="1"/>
  <c r="H14" i="1"/>
  <c r="I14" i="1" s="1"/>
  <c r="H15" i="1"/>
  <c r="I15" i="1"/>
  <c r="H17" i="1" l="1"/>
  <c r="I17" i="1" s="1"/>
  <c r="H18" i="1" l="1"/>
</calcChain>
</file>

<file path=xl/sharedStrings.xml><?xml version="1.0" encoding="utf-8"?>
<sst xmlns="http://schemas.openxmlformats.org/spreadsheetml/2006/main" count="57" uniqueCount="46">
  <si>
    <t>№ п.п</t>
  </si>
  <si>
    <t>ИТОГО:</t>
  </si>
  <si>
    <t>Контактное лицо по тех. вопросам:</t>
  </si>
  <si>
    <t>Приложение № 1.3</t>
  </si>
  <si>
    <t>Eдиница изм.</t>
  </si>
  <si>
    <t>Чиллера Stulz CFO 3102</t>
  </si>
  <si>
    <t>Прецизионный кондиционер Stulz ASD 1000 CW</t>
  </si>
  <si>
    <t>Насосы внутр.контура Grundfos TP 80-570</t>
  </si>
  <si>
    <t>Насосы внешнего контура Grundfos TP 80-330</t>
  </si>
  <si>
    <t>Установка водоподготовки (насос Grundfos СМ-А, фильтр умягчения «Акватон» SFS|0835, Фильтр обезжелезования «Акватон» BRS|0835 - 1 шт.</t>
  </si>
  <si>
    <t>Установка водоподготовки (насос Grundfos СМ-А, фильтр умягчения «Акватон» SFS|0835,Фильтр обезжелезования «Акватон» BRS|0835 - 1 шт.</t>
  </si>
  <si>
    <t>Система автоматического управления кондиционерами (САУ-К)</t>
  </si>
  <si>
    <t>Прецизионный кондиционер шкафной Easi Cool DF31X-EZK Airedali</t>
  </si>
  <si>
    <t>шт.</t>
  </si>
  <si>
    <t>Кол-во ТО</t>
  </si>
  <si>
    <t>Сроки оказания услуг:</t>
  </si>
  <si>
    <t>Наименование оборудования</t>
  </si>
  <si>
    <t>Кол-во единиц оборудования</t>
  </si>
  <si>
    <t>Объем может быть изменен на 30% без изменения стоимости единицы</t>
  </si>
  <si>
    <t>Адрес</t>
  </si>
  <si>
    <t>г.Уфа, ул. Российская,19</t>
  </si>
  <si>
    <t>Уфа, ул. Ленина,30</t>
  </si>
  <si>
    <t>Уфа, ул. Ленина,32</t>
  </si>
  <si>
    <t>Уфа, ул. Ленина,30,32</t>
  </si>
  <si>
    <t>Особые условия:</t>
  </si>
  <si>
    <t xml:space="preserve">Специалисты по обслуживанию должны быть сертифицированы компанией Stulz.
</t>
  </si>
  <si>
    <t>СПЕЦИФИКАЦИЯ</t>
  </si>
  <si>
    <t>ЛОТ №</t>
  </si>
  <si>
    <t>Техническое обслуживание  и ремонт кондиционеров ЦОД</t>
  </si>
  <si>
    <t>Гарантийные обязательства</t>
  </si>
  <si>
    <t>Полная ответственность за работу оборудования на весь срок обслуживания и шесть месяцев после последнего обслуживания, аварийно-восстановительные выезды в течении 48 часов после получения заявки.  Гарантийный срок на запасные части не менее 12 месяцев.</t>
  </si>
  <si>
    <t>Транспортировка товара:</t>
  </si>
  <si>
    <t>Транспортировка запасных частей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</si>
  <si>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Транспортные расходы</t>
  </si>
  <si>
    <t>усл</t>
  </si>
  <si>
    <t>Командировочные расходы</t>
  </si>
  <si>
    <t>усл.</t>
  </si>
  <si>
    <t>Цена за 1 ТО,                                    без НДС, руб.</t>
  </si>
  <si>
    <t>Общая стоимость, без НДС, руб.</t>
  </si>
  <si>
    <t>Общая стоимость, c НДС, руб.</t>
  </si>
  <si>
    <t xml:space="preserve">ТО 1 - с  26.05-30.05.2014 г., ТО 2 - с  6.10-10.10.2014 г.
</t>
  </si>
  <si>
    <t xml:space="preserve">Начальник энергетического цеха ОАО "Башинформсвязь" - Кощеев Сергей Анатольевич, тел. (347) 273-83-38; 8-901-817-35-82;                                             Главный энергетик ОАО "Башинформсвязь" - Хайруллин Радик Хакимович, тел. (347)-250-66-85 </t>
  </si>
  <si>
    <t>Расходные материалы (хладагент, емкости увлажнителей, воздушные фильтры), транспортные и командировочные расходы, аренда грузоподъёмных механизмов входят в стоимость работ.</t>
  </si>
  <si>
    <t>Приложение № 1.1 к Извещению</t>
  </si>
  <si>
    <t>Максимальная стоимость ТО:   839 968,00 руб. с НДС.</t>
  </si>
  <si>
    <t>Стоиомсть ремонта (при необходимости),  запасных частей, расходных материалов, используемых при ремонте не может превышать 316 712,00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</si>
</sst>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4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1" fillId="0" borderId="0"/>
  </cellStyleXfs>
  <cellXfs count="121">
    <xf numFmtId="0" fontId="0" fillId="0" borderId="0" xfId="0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Border="1"/>
    <xf numFmtId="0" fontId="3" fillId="0" borderId="0" xfId="0" applyFont="1"/>
    <xf numFmtId="0" fontId="6" fillId="0" borderId="0" xfId="0" applyFont="1" applyBorder="1"/>
    <xf numFmtId="0" fontId="6" fillId="0" borderId="0" xfId="0" applyFont="1"/>
    <xf numFmtId="0" fontId="4" fillId="0" borderId="0" xfId="0" applyFont="1" applyBorder="1"/>
    <xf numFmtId="0" fontId="4" fillId="0" borderId="0" xfId="0" applyFont="1"/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3" fillId="0" borderId="9" xfId="0" applyFont="1" applyBorder="1"/>
    <xf numFmtId="0" fontId="3" fillId="0" borderId="30" xfId="0" applyFont="1" applyBorder="1"/>
    <xf numFmtId="0" fontId="10" fillId="0" borderId="0" xfId="0" applyFont="1" applyAlignment="1">
      <alignment horizontal="left"/>
    </xf>
    <xf numFmtId="164" fontId="10" fillId="0" borderId="0" xfId="0" applyNumberFormat="1" applyFont="1" applyAlignment="1">
      <alignment horizontal="left"/>
    </xf>
    <xf numFmtId="0" fontId="3" fillId="0" borderId="10" xfId="0" applyFont="1" applyBorder="1"/>
    <xf numFmtId="0" fontId="11" fillId="0" borderId="3" xfId="3" applyFont="1" applyBorder="1"/>
    <xf numFmtId="0" fontId="11" fillId="0" borderId="3" xfId="3" applyFont="1" applyBorder="1" applyAlignment="1">
      <alignment horizontal="left"/>
    </xf>
    <xf numFmtId="0" fontId="11" fillId="0" borderId="5" xfId="3" applyFont="1" applyBorder="1"/>
    <xf numFmtId="0" fontId="11" fillId="0" borderId="10" xfId="3" applyFont="1" applyBorder="1"/>
    <xf numFmtId="0" fontId="10" fillId="0" borderId="1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wrapText="1"/>
    </xf>
    <xf numFmtId="0" fontId="12" fillId="0" borderId="3" xfId="3" applyFont="1" applyBorder="1" applyAlignment="1">
      <alignment horizontal="center"/>
    </xf>
    <xf numFmtId="1" fontId="10" fillId="0" borderId="4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/>
    </xf>
    <xf numFmtId="1" fontId="10" fillId="0" borderId="3" xfId="0" applyNumberFormat="1" applyFont="1" applyBorder="1" applyAlignment="1">
      <alignment horizontal="center" vertical="top" wrapText="1"/>
    </xf>
    <xf numFmtId="4" fontId="10" fillId="0" borderId="3" xfId="0" applyNumberFormat="1" applyFont="1" applyFill="1" applyBorder="1" applyAlignment="1">
      <alignment horizontal="center" vertical="top" wrapText="1"/>
    </xf>
    <xf numFmtId="3" fontId="10" fillId="0" borderId="3" xfId="0" applyNumberFormat="1" applyFont="1" applyFill="1" applyBorder="1" applyAlignment="1">
      <alignment horizontal="center" vertical="top" wrapText="1"/>
    </xf>
    <xf numFmtId="4" fontId="10" fillId="0" borderId="3" xfId="0" applyNumberFormat="1" applyFont="1" applyFill="1" applyBorder="1" applyAlignment="1">
      <alignment horizontal="left" vertical="top" wrapText="1"/>
    </xf>
    <xf numFmtId="0" fontId="12" fillId="0" borderId="3" xfId="3" applyFont="1" applyBorder="1" applyAlignment="1">
      <alignment vertical="center" wrapText="1"/>
    </xf>
    <xf numFmtId="4" fontId="3" fillId="0" borderId="0" xfId="0" applyNumberFormat="1" applyFont="1" applyAlignment="1">
      <alignment horizontal="center" vertical="top"/>
    </xf>
    <xf numFmtId="3" fontId="3" fillId="0" borderId="3" xfId="0" applyNumberFormat="1" applyFont="1" applyBorder="1" applyAlignment="1">
      <alignment horizontal="center" vertical="top"/>
    </xf>
    <xf numFmtId="0" fontId="10" fillId="0" borderId="0" xfId="0" applyFont="1" applyBorder="1" applyAlignment="1">
      <alignment horizontal="center"/>
    </xf>
    <xf numFmtId="0" fontId="12" fillId="0" borderId="3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1" fontId="10" fillId="0" borderId="22" xfId="0" applyNumberFormat="1" applyFont="1" applyBorder="1" applyAlignment="1">
      <alignment horizontal="center" vertical="top" wrapText="1"/>
    </xf>
    <xf numFmtId="4" fontId="10" fillId="0" borderId="22" xfId="0" applyNumberFormat="1" applyFont="1" applyFill="1" applyBorder="1" applyAlignment="1">
      <alignment horizontal="center" vertical="top" wrapText="1"/>
    </xf>
    <xf numFmtId="3" fontId="10" fillId="0" borderId="22" xfId="0" applyNumberFormat="1" applyFont="1" applyFill="1" applyBorder="1" applyAlignment="1">
      <alignment horizontal="center" vertical="top" wrapText="1"/>
    </xf>
    <xf numFmtId="4" fontId="10" fillId="0" borderId="22" xfId="0" applyNumberFormat="1" applyFont="1" applyFill="1" applyBorder="1" applyAlignment="1">
      <alignment horizontal="left" vertical="top" wrapText="1"/>
    </xf>
    <xf numFmtId="4" fontId="10" fillId="0" borderId="5" xfId="0" applyNumberFormat="1" applyFont="1" applyBorder="1" applyAlignment="1">
      <alignment horizontal="center" vertical="top" wrapText="1"/>
    </xf>
    <xf numFmtId="4" fontId="10" fillId="0" borderId="20" xfId="0" applyNumberFormat="1" applyFont="1" applyBorder="1" applyAlignment="1">
      <alignment horizontal="center" vertical="top" wrapText="1"/>
    </xf>
    <xf numFmtId="0" fontId="10" fillId="0" borderId="35" xfId="0" applyFont="1" applyBorder="1" applyAlignment="1">
      <alignment wrapText="1"/>
    </xf>
    <xf numFmtId="0" fontId="3" fillId="0" borderId="35" xfId="0" applyFont="1" applyBorder="1" applyAlignment="1">
      <alignment horizontal="left" vertical="center" wrapText="1"/>
    </xf>
    <xf numFmtId="0" fontId="11" fillId="0" borderId="3" xfId="3" applyFont="1" applyBorder="1" applyAlignment="1">
      <alignment vertical="center" wrapText="1"/>
    </xf>
    <xf numFmtId="0" fontId="10" fillId="0" borderId="37" xfId="0" applyFont="1" applyBorder="1" applyAlignment="1">
      <alignment wrapText="1"/>
    </xf>
    <xf numFmtId="0" fontId="3" fillId="0" borderId="37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top" wrapText="1"/>
    </xf>
    <xf numFmtId="1" fontId="10" fillId="0" borderId="7" xfId="0" applyNumberFormat="1" applyFont="1" applyBorder="1" applyAlignment="1">
      <alignment horizontal="left" vertical="top" wrapText="1"/>
    </xf>
    <xf numFmtId="4" fontId="10" fillId="0" borderId="7" xfId="0" applyNumberFormat="1" applyFont="1" applyFill="1" applyBorder="1" applyAlignment="1">
      <alignment horizontal="center" vertical="top" wrapText="1"/>
    </xf>
    <xf numFmtId="4" fontId="10" fillId="0" borderId="8" xfId="0" applyNumberFormat="1" applyFont="1" applyFill="1" applyBorder="1" applyAlignment="1">
      <alignment horizontal="center" vertical="top" wrapText="1"/>
    </xf>
    <xf numFmtId="4" fontId="10" fillId="0" borderId="36" xfId="0" applyNumberFormat="1" applyFont="1" applyFill="1" applyBorder="1" applyAlignment="1">
      <alignment horizontal="left" vertical="top" wrapText="1"/>
    </xf>
    <xf numFmtId="0" fontId="12" fillId="0" borderId="30" xfId="3" applyFont="1" applyBorder="1" applyAlignment="1">
      <alignment vertical="center" wrapText="1"/>
    </xf>
    <xf numFmtId="0" fontId="12" fillId="0" borderId="24" xfId="0" applyFont="1" applyBorder="1" applyAlignment="1">
      <alignment vertical="top"/>
    </xf>
    <xf numFmtId="0" fontId="12" fillId="0" borderId="25" xfId="0" applyFont="1" applyBorder="1" applyAlignment="1">
      <alignment vertical="top"/>
    </xf>
    <xf numFmtId="0" fontId="12" fillId="0" borderId="27" xfId="0" applyFont="1" applyBorder="1" applyAlignment="1">
      <alignment vertical="top"/>
    </xf>
    <xf numFmtId="0" fontId="3" fillId="0" borderId="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left" vertical="top"/>
    </xf>
    <xf numFmtId="0" fontId="12" fillId="0" borderId="27" xfId="0" applyFont="1" applyBorder="1" applyAlignment="1">
      <alignment horizontal="left" vertical="top"/>
    </xf>
    <xf numFmtId="0" fontId="11" fillId="0" borderId="0" xfId="3" applyFont="1"/>
    <xf numFmtId="0" fontId="11" fillId="0" borderId="0" xfId="3" applyFont="1" applyAlignment="1">
      <alignment horizontal="left"/>
    </xf>
    <xf numFmtId="0" fontId="0" fillId="0" borderId="0" xfId="0" applyFont="1"/>
    <xf numFmtId="0" fontId="13" fillId="0" borderId="25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0" xfId="0" applyFont="1" applyBorder="1" applyAlignment="1">
      <alignment horizontal="right" vertical="top"/>
    </xf>
    <xf numFmtId="0" fontId="10" fillId="0" borderId="5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2" fillId="0" borderId="24" xfId="0" applyFont="1" applyBorder="1" applyAlignment="1">
      <alignment vertical="top"/>
    </xf>
    <xf numFmtId="0" fontId="0" fillId="0" borderId="25" xfId="0" applyBorder="1" applyAlignment="1">
      <alignment vertical="top"/>
    </xf>
    <xf numFmtId="0" fontId="10" fillId="0" borderId="10" xfId="0" applyFont="1" applyBorder="1" applyAlignment="1">
      <alignment horizontal="center" vertical="top" wrapText="1"/>
    </xf>
    <xf numFmtId="4" fontId="10" fillId="0" borderId="5" xfId="0" applyNumberFormat="1" applyFont="1" applyBorder="1" applyAlignment="1">
      <alignment horizontal="center" vertical="top" wrapText="1"/>
    </xf>
    <xf numFmtId="4" fontId="10" fillId="0" borderId="20" xfId="0" applyNumberFormat="1" applyFont="1" applyBorder="1" applyAlignment="1">
      <alignment horizontal="center" vertical="top" wrapText="1"/>
    </xf>
    <xf numFmtId="0" fontId="11" fillId="0" borderId="3" xfId="3" applyFont="1" applyBorder="1" applyAlignment="1">
      <alignment horizontal="center"/>
    </xf>
    <xf numFmtId="0" fontId="11" fillId="0" borderId="5" xfId="3" applyFont="1" applyBorder="1" applyAlignment="1">
      <alignment horizontal="center"/>
    </xf>
    <xf numFmtId="0" fontId="12" fillId="0" borderId="24" xfId="0" applyFont="1" applyBorder="1" applyAlignment="1">
      <alignment horizontal="left" vertical="top" wrapText="1"/>
    </xf>
    <xf numFmtId="0" fontId="0" fillId="0" borderId="25" xfId="0" applyFont="1" applyBorder="1" applyAlignment="1">
      <alignment horizontal="left" vertical="top" wrapText="1"/>
    </xf>
    <xf numFmtId="0" fontId="0" fillId="0" borderId="27" xfId="0" applyFont="1" applyBorder="1" applyAlignment="1">
      <alignment horizontal="left" vertical="top" wrapText="1"/>
    </xf>
    <xf numFmtId="0" fontId="12" fillId="0" borderId="23" xfId="3" applyFont="1" applyBorder="1" applyAlignment="1">
      <alignment horizontal="center" vertical="center" wrapText="1"/>
    </xf>
    <xf numFmtId="0" fontId="12" fillId="0" borderId="30" xfId="3" applyFont="1" applyBorder="1" applyAlignment="1">
      <alignment horizontal="center" vertical="center" wrapText="1"/>
    </xf>
    <xf numFmtId="0" fontId="12" fillId="0" borderId="24" xfId="0" applyFont="1" applyBorder="1" applyAlignment="1">
      <alignment horizontal="left" vertical="top"/>
    </xf>
    <xf numFmtId="0" fontId="12" fillId="0" borderId="27" xfId="0" applyFont="1" applyBorder="1" applyAlignment="1">
      <alignment horizontal="left" vertical="top"/>
    </xf>
    <xf numFmtId="0" fontId="12" fillId="0" borderId="26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7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left" vertical="top"/>
    </xf>
    <xf numFmtId="0" fontId="12" fillId="0" borderId="15" xfId="0" applyFont="1" applyBorder="1" applyAlignment="1">
      <alignment horizontal="left" vertical="top"/>
    </xf>
    <xf numFmtId="0" fontId="10" fillId="0" borderId="14" xfId="0" applyFont="1" applyBorder="1" applyAlignment="1">
      <alignment horizontal="right" vertical="top" wrapText="1"/>
    </xf>
    <xf numFmtId="0" fontId="10" fillId="0" borderId="16" xfId="0" applyFont="1" applyBorder="1" applyAlignment="1">
      <alignment horizontal="right" vertical="top" wrapText="1"/>
    </xf>
    <xf numFmtId="0" fontId="10" fillId="0" borderId="15" xfId="0" applyFont="1" applyBorder="1" applyAlignment="1">
      <alignment horizontal="right" vertical="top" wrapText="1"/>
    </xf>
    <xf numFmtId="4" fontId="10" fillId="0" borderId="21" xfId="0" applyNumberFormat="1" applyFont="1" applyFill="1" applyBorder="1" applyAlignment="1">
      <alignment horizontal="center" vertical="top" wrapText="1"/>
    </xf>
    <xf numFmtId="4" fontId="10" fillId="0" borderId="17" xfId="0" applyNumberFormat="1" applyFont="1" applyFill="1" applyBorder="1" applyAlignment="1">
      <alignment horizontal="center" vertical="top" wrapText="1"/>
    </xf>
    <xf numFmtId="0" fontId="10" fillId="0" borderId="3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49" fontId="10" fillId="0" borderId="23" xfId="0" applyNumberFormat="1" applyFont="1" applyBorder="1" applyAlignment="1">
      <alignment horizontal="center" vertical="center" textRotation="90" wrapText="1"/>
    </xf>
    <xf numFmtId="49" fontId="10" fillId="0" borderId="7" xfId="0" applyNumberFormat="1" applyFont="1" applyBorder="1" applyAlignment="1">
      <alignment horizontal="center" vertical="center" textRotation="90" wrapText="1"/>
    </xf>
    <xf numFmtId="0" fontId="10" fillId="0" borderId="2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33" xfId="0" applyNumberFormat="1" applyFont="1" applyBorder="1" applyAlignment="1">
      <alignment horizontal="center" vertical="center" wrapText="1"/>
    </xf>
    <xf numFmtId="4" fontId="10" fillId="0" borderId="29" xfId="0" applyNumberFormat="1" applyFont="1" applyBorder="1" applyAlignment="1">
      <alignment horizontal="center" vertical="center" wrapText="1"/>
    </xf>
    <xf numFmtId="4" fontId="10" fillId="0" borderId="23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34" xfId="0" applyNumberFormat="1" applyFont="1" applyBorder="1" applyAlignment="1">
      <alignment horizontal="center" vertical="center" wrapText="1"/>
    </xf>
    <xf numFmtId="4" fontId="10" fillId="0" borderId="13" xfId="0" applyNumberFormat="1" applyFont="1" applyBorder="1" applyAlignment="1">
      <alignment horizontal="center" vertical="center" wrapText="1"/>
    </xf>
    <xf numFmtId="4" fontId="10" fillId="0" borderId="21" xfId="0" applyNumberFormat="1" applyFont="1" applyBorder="1" applyAlignment="1">
      <alignment horizontal="center" vertical="center" wrapText="1"/>
    </xf>
    <xf numFmtId="4" fontId="10" fillId="0" borderId="17" xfId="0" applyNumberFormat="1" applyFont="1" applyBorder="1" applyAlignment="1">
      <alignment horizontal="center" vertical="center" wrapText="1"/>
    </xf>
    <xf numFmtId="3" fontId="10" fillId="0" borderId="12" xfId="0" applyNumberFormat="1" applyFont="1" applyBorder="1" applyAlignment="1">
      <alignment horizontal="center" vertical="center"/>
    </xf>
    <xf numFmtId="3" fontId="10" fillId="0" borderId="28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</cellXfs>
  <cellStyles count="4">
    <cellStyle name="0,0_x000d__x000a_NA_x000d__x000a_" xfId="2"/>
    <cellStyle name="TableStyleLight1" xfId="1"/>
    <cellStyle name="Обычный" xfId="0" builtinId="0"/>
    <cellStyle name="Обычный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0"/>
  <sheetViews>
    <sheetView tabSelected="1" view="pageLayout" zoomScale="75" zoomScalePageLayoutView="75" workbookViewId="0">
      <selection activeCell="D33" sqref="D33"/>
    </sheetView>
  </sheetViews>
  <sheetFormatPr defaultColWidth="9.28515625" defaultRowHeight="12.75" x14ac:dyDescent="0.2"/>
  <cols>
    <col min="1" max="1" width="15.7109375" style="1" customWidth="1"/>
    <col min="2" max="2" width="41.5703125" style="1" customWidth="1"/>
    <col min="3" max="3" width="18.5703125" style="1" customWidth="1"/>
    <col min="4" max="4" width="15.85546875" style="1" customWidth="1"/>
    <col min="5" max="5" width="21.7109375" style="2" customWidth="1"/>
    <col min="6" max="6" width="30.140625" style="2" customWidth="1"/>
    <col min="7" max="7" width="15.85546875" style="2" customWidth="1"/>
    <col min="8" max="8" width="22.42578125" style="2" customWidth="1"/>
    <col min="9" max="9" width="17.85546875" style="2" customWidth="1"/>
    <col min="10" max="10" width="2" style="2" customWidth="1"/>
    <col min="11" max="13" width="0" style="3" hidden="1" customWidth="1"/>
    <col min="14" max="14" width="22.28515625" style="3" customWidth="1"/>
    <col min="15" max="15" width="9.28515625" style="3"/>
    <col min="16" max="16" width="27.140625" style="3" customWidth="1"/>
    <col min="17" max="40" width="9.28515625" style="3"/>
    <col min="41" max="16384" width="9.28515625" style="4"/>
  </cols>
  <sheetData>
    <row r="1" spans="1:40" ht="35.25" customHeight="1" x14ac:dyDescent="0.2">
      <c r="N1" s="72" t="s">
        <v>43</v>
      </c>
    </row>
    <row r="2" spans="1:40" x14ac:dyDescent="0.2">
      <c r="A2" s="18"/>
      <c r="B2" s="18"/>
      <c r="C2" s="18"/>
      <c r="D2" s="18"/>
      <c r="E2" s="19"/>
      <c r="F2" s="19"/>
      <c r="G2" s="19"/>
      <c r="H2" s="19"/>
      <c r="I2" s="3"/>
      <c r="J2" s="3"/>
      <c r="L2" s="19" t="s">
        <v>3</v>
      </c>
      <c r="M2" s="19"/>
      <c r="AM2" s="4"/>
      <c r="AN2" s="4"/>
    </row>
    <row r="3" spans="1:40" s="6" customFormat="1" ht="30" customHeight="1" x14ac:dyDescent="0.3">
      <c r="A3" s="80" t="s">
        <v>26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1"/>
      <c r="N3" s="20"/>
      <c r="O3" s="7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</row>
    <row r="4" spans="1:40" s="6" customFormat="1" ht="22.5" customHeight="1" x14ac:dyDescent="0.3">
      <c r="A4" s="21" t="s">
        <v>27</v>
      </c>
      <c r="B4" s="22">
        <v>5171</v>
      </c>
      <c r="C4" s="21" t="s">
        <v>28</v>
      </c>
      <c r="D4" s="21"/>
      <c r="E4" s="21"/>
      <c r="F4" s="21"/>
      <c r="G4" s="21"/>
      <c r="H4" s="21"/>
      <c r="I4" s="23"/>
      <c r="J4" s="24"/>
      <c r="K4" s="21"/>
      <c r="L4" s="21"/>
      <c r="M4" s="23"/>
      <c r="N4" s="20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</row>
    <row r="5" spans="1:40" s="8" customFormat="1" ht="26.25" customHeight="1" x14ac:dyDescent="0.3">
      <c r="A5" s="99" t="s">
        <v>0</v>
      </c>
      <c r="B5" s="115" t="s">
        <v>16</v>
      </c>
      <c r="C5" s="116"/>
      <c r="D5" s="103" t="s">
        <v>4</v>
      </c>
      <c r="E5" s="101" t="s">
        <v>17</v>
      </c>
      <c r="F5" s="107" t="s">
        <v>37</v>
      </c>
      <c r="G5" s="101" t="s">
        <v>14</v>
      </c>
      <c r="H5" s="105" t="s">
        <v>38</v>
      </c>
      <c r="I5" s="109" t="s">
        <v>39</v>
      </c>
      <c r="J5" s="110"/>
      <c r="K5" s="3"/>
      <c r="L5" s="3"/>
      <c r="M5" s="3"/>
      <c r="N5" s="85" t="s">
        <v>19</v>
      </c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</row>
    <row r="6" spans="1:40" s="6" customFormat="1" ht="67.5" customHeight="1" thickBot="1" x14ac:dyDescent="0.35">
      <c r="A6" s="100"/>
      <c r="B6" s="117"/>
      <c r="C6" s="118"/>
      <c r="D6" s="104"/>
      <c r="E6" s="102"/>
      <c r="F6" s="108"/>
      <c r="G6" s="102"/>
      <c r="H6" s="106"/>
      <c r="I6" s="111"/>
      <c r="J6" s="112"/>
      <c r="K6" s="3"/>
      <c r="L6" s="3"/>
      <c r="M6" s="3"/>
      <c r="N6" s="86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40" s="10" customFormat="1" ht="30" customHeight="1" x14ac:dyDescent="0.25">
      <c r="A7" s="25">
        <v>1</v>
      </c>
      <c r="B7" s="119">
        <v>2</v>
      </c>
      <c r="C7" s="120"/>
      <c r="D7" s="26">
        <v>3</v>
      </c>
      <c r="E7" s="27">
        <v>4</v>
      </c>
      <c r="F7" s="27">
        <v>5</v>
      </c>
      <c r="G7" s="27">
        <v>6</v>
      </c>
      <c r="H7" s="27">
        <v>7</v>
      </c>
      <c r="I7" s="113">
        <v>8</v>
      </c>
      <c r="J7" s="114"/>
      <c r="K7" s="28"/>
      <c r="L7" s="28"/>
      <c r="M7" s="28"/>
      <c r="N7" s="29">
        <v>9</v>
      </c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</row>
    <row r="8" spans="1:40" s="10" customFormat="1" ht="30.75" customHeight="1" x14ac:dyDescent="0.25">
      <c r="A8" s="30">
        <v>1</v>
      </c>
      <c r="B8" s="73" t="s">
        <v>5</v>
      </c>
      <c r="C8" s="77"/>
      <c r="D8" s="31" t="s">
        <v>13</v>
      </c>
      <c r="E8" s="32">
        <v>2</v>
      </c>
      <c r="F8" s="33">
        <v>32000</v>
      </c>
      <c r="G8" s="34">
        <v>2</v>
      </c>
      <c r="H8" s="35">
        <f>(G8*E8)*F8</f>
        <v>128000</v>
      </c>
      <c r="I8" s="78">
        <f t="shared" ref="I8:I17" si="0">H8*1.18</f>
        <v>151040</v>
      </c>
      <c r="J8" s="79"/>
      <c r="K8" s="28"/>
      <c r="L8" s="28"/>
      <c r="M8" s="28"/>
      <c r="N8" s="36" t="s">
        <v>20</v>
      </c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</row>
    <row r="9" spans="1:40" s="12" customFormat="1" ht="34.5" customHeight="1" x14ac:dyDescent="0.25">
      <c r="A9" s="30">
        <v>2</v>
      </c>
      <c r="B9" s="73" t="s">
        <v>6</v>
      </c>
      <c r="C9" s="77"/>
      <c r="D9" s="31" t="s">
        <v>13</v>
      </c>
      <c r="E9" s="32">
        <v>4</v>
      </c>
      <c r="F9" s="37">
        <v>16000</v>
      </c>
      <c r="G9" s="38">
        <v>2</v>
      </c>
      <c r="H9" s="35">
        <f>G9*E9*F9</f>
        <v>128000</v>
      </c>
      <c r="I9" s="78">
        <f t="shared" si="0"/>
        <v>151040</v>
      </c>
      <c r="J9" s="79"/>
      <c r="K9" s="28"/>
      <c r="L9" s="39"/>
      <c r="M9" s="39"/>
      <c r="N9" s="40" t="s">
        <v>20</v>
      </c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40" s="14" customFormat="1" ht="27.75" customHeight="1" x14ac:dyDescent="0.2">
      <c r="A10" s="30">
        <v>3</v>
      </c>
      <c r="B10" s="73" t="s">
        <v>7</v>
      </c>
      <c r="C10" s="77"/>
      <c r="D10" s="31" t="s">
        <v>13</v>
      </c>
      <c r="E10" s="32">
        <v>2</v>
      </c>
      <c r="F10" s="33">
        <v>4100</v>
      </c>
      <c r="G10" s="34">
        <v>2</v>
      </c>
      <c r="H10" s="35">
        <f>G10*E10*F10</f>
        <v>16400</v>
      </c>
      <c r="I10" s="78">
        <f t="shared" si="0"/>
        <v>19352</v>
      </c>
      <c r="J10" s="79"/>
      <c r="K10" s="28"/>
      <c r="L10" s="41"/>
      <c r="M10" s="41"/>
      <c r="N10" s="40" t="s">
        <v>20</v>
      </c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</row>
    <row r="11" spans="1:40" s="14" customFormat="1" ht="28.5" customHeight="1" x14ac:dyDescent="0.2">
      <c r="A11" s="30">
        <v>4</v>
      </c>
      <c r="B11" s="73" t="s">
        <v>8</v>
      </c>
      <c r="C11" s="77"/>
      <c r="D11" s="31" t="s">
        <v>13</v>
      </c>
      <c r="E11" s="32">
        <v>2</v>
      </c>
      <c r="F11" s="33">
        <v>4100</v>
      </c>
      <c r="G11" s="34">
        <v>2</v>
      </c>
      <c r="H11" s="35">
        <f>G11*E11*F11</f>
        <v>16400</v>
      </c>
      <c r="I11" s="78">
        <f t="shared" si="0"/>
        <v>19352</v>
      </c>
      <c r="J11" s="79"/>
      <c r="K11" s="28"/>
      <c r="L11" s="41"/>
      <c r="M11" s="41"/>
      <c r="N11" s="40" t="s">
        <v>20</v>
      </c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</row>
    <row r="12" spans="1:40" s="14" customFormat="1" ht="32.25" customHeight="1" x14ac:dyDescent="0.2">
      <c r="A12" s="30">
        <v>5</v>
      </c>
      <c r="B12" s="73" t="s">
        <v>12</v>
      </c>
      <c r="C12" s="77"/>
      <c r="D12" s="31" t="s">
        <v>13</v>
      </c>
      <c r="E12" s="32">
        <v>9</v>
      </c>
      <c r="F12" s="33">
        <v>16000</v>
      </c>
      <c r="G12" s="34">
        <v>2</v>
      </c>
      <c r="H12" s="35">
        <f>G12*E12*F12</f>
        <v>288000</v>
      </c>
      <c r="I12" s="78">
        <f t="shared" si="0"/>
        <v>339840</v>
      </c>
      <c r="J12" s="79"/>
      <c r="K12" s="28"/>
      <c r="L12" s="41"/>
      <c r="M12" s="41"/>
      <c r="N12" s="36" t="s">
        <v>23</v>
      </c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</row>
    <row r="13" spans="1:40" s="14" customFormat="1" ht="48" customHeight="1" x14ac:dyDescent="0.2">
      <c r="A13" s="30">
        <v>6</v>
      </c>
      <c r="B13" s="73" t="s">
        <v>9</v>
      </c>
      <c r="C13" s="77"/>
      <c r="D13" s="31" t="s">
        <v>13</v>
      </c>
      <c r="E13" s="32">
        <v>1</v>
      </c>
      <c r="F13" s="33">
        <v>15000</v>
      </c>
      <c r="G13" s="34">
        <v>2</v>
      </c>
      <c r="H13" s="35">
        <f>G13*E13*F13</f>
        <v>30000</v>
      </c>
      <c r="I13" s="78">
        <f t="shared" si="0"/>
        <v>35400</v>
      </c>
      <c r="J13" s="79"/>
      <c r="K13" s="28"/>
      <c r="L13" s="41"/>
      <c r="M13" s="41"/>
      <c r="N13" s="36" t="s">
        <v>22</v>
      </c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</row>
    <row r="14" spans="1:40" s="14" customFormat="1" ht="45.75" customHeight="1" x14ac:dyDescent="0.2">
      <c r="A14" s="30">
        <v>7</v>
      </c>
      <c r="B14" s="73" t="s">
        <v>10</v>
      </c>
      <c r="C14" s="77"/>
      <c r="D14" s="31" t="s">
        <v>13</v>
      </c>
      <c r="E14" s="32">
        <v>1</v>
      </c>
      <c r="F14" s="33">
        <v>15000</v>
      </c>
      <c r="G14" s="34">
        <v>2</v>
      </c>
      <c r="H14" s="35">
        <f>F14*G14*E14</f>
        <v>30000</v>
      </c>
      <c r="I14" s="78">
        <f t="shared" si="0"/>
        <v>35400</v>
      </c>
      <c r="J14" s="79"/>
      <c r="K14" s="28"/>
      <c r="L14" s="41"/>
      <c r="M14" s="41"/>
      <c r="N14" s="40" t="s">
        <v>21</v>
      </c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</row>
    <row r="15" spans="1:40" s="14" customFormat="1" ht="37.5" customHeight="1" x14ac:dyDescent="0.2">
      <c r="A15" s="30">
        <v>8</v>
      </c>
      <c r="B15" s="73" t="s">
        <v>11</v>
      </c>
      <c r="C15" s="77"/>
      <c r="D15" s="31" t="s">
        <v>13</v>
      </c>
      <c r="E15" s="42">
        <v>1</v>
      </c>
      <c r="F15" s="43">
        <v>4650</v>
      </c>
      <c r="G15" s="44">
        <v>2</v>
      </c>
      <c r="H15" s="45">
        <f>G15*E15*F15</f>
        <v>9300</v>
      </c>
      <c r="I15" s="78">
        <f t="shared" si="0"/>
        <v>10974</v>
      </c>
      <c r="J15" s="79"/>
      <c r="K15" s="28"/>
      <c r="L15" s="41"/>
      <c r="M15" s="41"/>
      <c r="N15" s="40" t="s">
        <v>20</v>
      </c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</row>
    <row r="16" spans="1:40" s="14" customFormat="1" ht="28.5" customHeight="1" x14ac:dyDescent="0.2">
      <c r="A16" s="30">
        <v>10</v>
      </c>
      <c r="B16" s="73" t="s">
        <v>35</v>
      </c>
      <c r="C16" s="74"/>
      <c r="D16" s="31" t="s">
        <v>36</v>
      </c>
      <c r="E16" s="32"/>
      <c r="F16" s="33">
        <v>26500</v>
      </c>
      <c r="G16" s="34">
        <v>2</v>
      </c>
      <c r="H16" s="35">
        <f>F16*G16</f>
        <v>53000</v>
      </c>
      <c r="I16" s="46">
        <f t="shared" ref="I16" si="1">H16*1.18</f>
        <v>62540</v>
      </c>
      <c r="J16" s="47"/>
      <c r="K16" s="48"/>
      <c r="L16" s="49"/>
      <c r="M16" s="49"/>
      <c r="N16" s="50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</row>
    <row r="17" spans="1:40" s="14" customFormat="1" ht="23.25" customHeight="1" x14ac:dyDescent="0.2">
      <c r="A17" s="30">
        <v>11</v>
      </c>
      <c r="B17" s="73" t="s">
        <v>33</v>
      </c>
      <c r="C17" s="77"/>
      <c r="D17" s="31" t="s">
        <v>34</v>
      </c>
      <c r="E17" s="32"/>
      <c r="F17" s="33">
        <v>29250</v>
      </c>
      <c r="G17" s="34">
        <v>2</v>
      </c>
      <c r="H17" s="35">
        <f>G17*F17</f>
        <v>58500</v>
      </c>
      <c r="I17" s="78">
        <f t="shared" si="0"/>
        <v>69030</v>
      </c>
      <c r="J17" s="79"/>
      <c r="K17" s="51"/>
      <c r="L17" s="52"/>
      <c r="M17" s="52"/>
      <c r="N17" s="36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</row>
    <row r="18" spans="1:40" s="14" customFormat="1" ht="32.25" customHeight="1" thickBot="1" x14ac:dyDescent="0.25">
      <c r="A18" s="94"/>
      <c r="B18" s="95"/>
      <c r="C18" s="96"/>
      <c r="D18" s="53"/>
      <c r="E18" s="54"/>
      <c r="F18" s="55"/>
      <c r="G18" s="56" t="s">
        <v>1</v>
      </c>
      <c r="H18" s="57">
        <f>SUM(H8:H17)</f>
        <v>757600</v>
      </c>
      <c r="I18" s="97">
        <v>839968</v>
      </c>
      <c r="J18" s="98"/>
      <c r="K18" s="28"/>
      <c r="L18" s="41"/>
      <c r="M18" s="41"/>
      <c r="N18" s="58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</row>
    <row r="19" spans="1:40" s="14" customFormat="1" ht="20.25" customHeight="1" thickBot="1" x14ac:dyDescent="0.3">
      <c r="A19" s="59" t="s">
        <v>44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  <c r="L19" s="62"/>
      <c r="M19" s="62"/>
      <c r="N19" s="63"/>
      <c r="O19" s="15"/>
      <c r="P19" s="9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</row>
    <row r="20" spans="1:40" s="14" customFormat="1" ht="20.25" customHeight="1" thickBot="1" x14ac:dyDescent="0.3">
      <c r="A20" s="71" t="s">
        <v>42</v>
      </c>
      <c r="B20" s="70"/>
      <c r="C20" s="70"/>
      <c r="D20" s="70"/>
      <c r="E20" s="70"/>
      <c r="F20" s="70"/>
      <c r="G20" s="70"/>
      <c r="H20" s="70"/>
      <c r="I20" s="70"/>
      <c r="J20" s="61"/>
      <c r="K20" s="62"/>
      <c r="L20" s="62"/>
      <c r="M20" s="62"/>
      <c r="N20" s="64"/>
      <c r="O20" s="15"/>
      <c r="P20" s="9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</row>
    <row r="21" spans="1:40" s="14" customFormat="1" ht="20.25" customHeight="1" thickBot="1" x14ac:dyDescent="0.3">
      <c r="A21" s="59" t="s">
        <v>45</v>
      </c>
      <c r="B21" s="60"/>
      <c r="C21" s="60"/>
      <c r="D21" s="60"/>
      <c r="E21" s="60"/>
      <c r="F21" s="60"/>
      <c r="G21" s="60"/>
      <c r="H21" s="60"/>
      <c r="I21" s="60"/>
      <c r="J21" s="61"/>
      <c r="K21" s="62"/>
      <c r="L21" s="62"/>
      <c r="M21" s="62"/>
      <c r="N21" s="64"/>
      <c r="O21" s="15"/>
      <c r="P21" s="9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</row>
    <row r="22" spans="1:40" s="14" customFormat="1" ht="20.25" customHeight="1" thickBot="1" x14ac:dyDescent="0.3">
      <c r="A22" s="75" t="s">
        <v>18</v>
      </c>
      <c r="B22" s="76"/>
      <c r="C22" s="76"/>
      <c r="D22" s="76"/>
      <c r="E22" s="60"/>
      <c r="F22" s="60"/>
      <c r="G22" s="60"/>
      <c r="H22" s="60"/>
      <c r="I22" s="60"/>
      <c r="J22" s="61"/>
      <c r="K22" s="62"/>
      <c r="L22" s="62"/>
      <c r="M22" s="62"/>
      <c r="N22" s="64"/>
      <c r="O22" s="15"/>
      <c r="P22" s="9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</row>
    <row r="23" spans="1:40" s="14" customFormat="1" ht="40.5" customHeight="1" thickBot="1" x14ac:dyDescent="0.3">
      <c r="A23" s="87" t="s">
        <v>15</v>
      </c>
      <c r="B23" s="88"/>
      <c r="C23" s="82" t="s">
        <v>40</v>
      </c>
      <c r="D23" s="90"/>
      <c r="E23" s="90"/>
      <c r="F23" s="90"/>
      <c r="G23" s="90"/>
      <c r="H23" s="90"/>
      <c r="I23" s="90"/>
      <c r="J23" s="91"/>
      <c r="K23" s="62"/>
      <c r="L23" s="62"/>
      <c r="M23" s="62"/>
      <c r="N23" s="64"/>
      <c r="O23" s="15"/>
      <c r="P23" s="9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</row>
    <row r="24" spans="1:40" s="14" customFormat="1" ht="40.5" customHeight="1" thickBot="1" x14ac:dyDescent="0.3">
      <c r="A24" s="65" t="s">
        <v>31</v>
      </c>
      <c r="B24" s="66"/>
      <c r="C24" s="82" t="s">
        <v>32</v>
      </c>
      <c r="D24" s="83"/>
      <c r="E24" s="83"/>
      <c r="F24" s="83"/>
      <c r="G24" s="83"/>
      <c r="H24" s="83"/>
      <c r="I24" s="83"/>
      <c r="J24" s="84"/>
      <c r="K24" s="62"/>
      <c r="L24" s="62"/>
      <c r="M24" s="62"/>
      <c r="N24" s="64"/>
      <c r="O24" s="15"/>
      <c r="P24" s="9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</row>
    <row r="25" spans="1:40" s="14" customFormat="1" ht="23.25" customHeight="1" thickBot="1" x14ac:dyDescent="0.3">
      <c r="A25" s="87" t="s">
        <v>24</v>
      </c>
      <c r="B25" s="88"/>
      <c r="C25" s="82" t="s">
        <v>25</v>
      </c>
      <c r="D25" s="90"/>
      <c r="E25" s="90"/>
      <c r="F25" s="90"/>
      <c r="G25" s="90"/>
      <c r="H25" s="90"/>
      <c r="I25" s="90"/>
      <c r="J25" s="91"/>
      <c r="K25" s="62"/>
      <c r="L25" s="62"/>
      <c r="M25" s="62"/>
      <c r="N25" s="64"/>
      <c r="O25" s="15"/>
      <c r="P25" s="9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</row>
    <row r="26" spans="1:40" s="14" customFormat="1" ht="36.75" customHeight="1" thickBot="1" x14ac:dyDescent="0.3">
      <c r="A26" s="82" t="s">
        <v>29</v>
      </c>
      <c r="B26" s="91"/>
      <c r="C26" s="82" t="s">
        <v>30</v>
      </c>
      <c r="D26" s="90"/>
      <c r="E26" s="90"/>
      <c r="F26" s="90"/>
      <c r="G26" s="90"/>
      <c r="H26" s="90"/>
      <c r="I26" s="90"/>
      <c r="J26" s="91"/>
      <c r="K26" s="62"/>
      <c r="L26" s="62"/>
      <c r="M26" s="62"/>
      <c r="N26" s="64"/>
      <c r="O26" s="15"/>
      <c r="P26" s="9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</row>
    <row r="27" spans="1:40" ht="47.25" customHeight="1" thickBot="1" x14ac:dyDescent="0.25">
      <c r="A27" s="92" t="s">
        <v>2</v>
      </c>
      <c r="B27" s="93"/>
      <c r="C27" s="89" t="s">
        <v>41</v>
      </c>
      <c r="D27" s="90"/>
      <c r="E27" s="90"/>
      <c r="F27" s="90"/>
      <c r="G27" s="90"/>
      <c r="H27" s="90"/>
      <c r="I27" s="90"/>
      <c r="J27" s="91"/>
      <c r="K27" s="16"/>
      <c r="L27" s="16"/>
      <c r="M27" s="16"/>
      <c r="N27" s="17"/>
    </row>
    <row r="28" spans="1:40" x14ac:dyDescent="0.2">
      <c r="A28" s="18"/>
      <c r="B28" s="18"/>
      <c r="C28" s="18"/>
      <c r="D28" s="18"/>
      <c r="E28" s="19"/>
      <c r="F28" s="19"/>
      <c r="G28" s="19"/>
      <c r="H28" s="19"/>
      <c r="I28" s="19"/>
      <c r="J28" s="19"/>
    </row>
    <row r="29" spans="1:40" x14ac:dyDescent="0.2">
      <c r="A29" s="67"/>
      <c r="B29" s="67"/>
      <c r="C29" s="67"/>
      <c r="D29" s="18"/>
      <c r="E29" s="19"/>
      <c r="F29" s="19"/>
      <c r="G29" s="19"/>
      <c r="H29" s="19"/>
      <c r="I29" s="19"/>
      <c r="J29" s="19"/>
    </row>
    <row r="30" spans="1:40" x14ac:dyDescent="0.2">
      <c r="A30" s="67"/>
      <c r="B30" s="68"/>
      <c r="C30" s="67"/>
      <c r="D30" s="18"/>
      <c r="E30" s="19"/>
      <c r="F30" s="19"/>
      <c r="G30" s="19"/>
      <c r="H30" s="19"/>
      <c r="I30" s="19"/>
      <c r="J30" s="19"/>
    </row>
    <row r="31" spans="1:40" x14ac:dyDescent="0.2">
      <c r="A31" s="67"/>
      <c r="B31" s="68"/>
      <c r="C31" s="67"/>
      <c r="D31" s="18"/>
      <c r="E31" s="19"/>
      <c r="F31" s="19"/>
      <c r="G31" s="19"/>
      <c r="H31" s="19"/>
      <c r="I31" s="19"/>
      <c r="J31" s="19"/>
    </row>
    <row r="32" spans="1:40" x14ac:dyDescent="0.2">
      <c r="A32" s="67"/>
      <c r="B32" s="68"/>
      <c r="C32" s="67"/>
      <c r="D32" s="18"/>
      <c r="E32" s="19"/>
      <c r="F32" s="19"/>
      <c r="G32" s="19"/>
      <c r="H32" s="19"/>
      <c r="I32" s="19"/>
      <c r="J32" s="19"/>
    </row>
    <row r="33" spans="1:10" x14ac:dyDescent="0.2">
      <c r="A33" s="69"/>
      <c r="B33" s="69"/>
      <c r="C33" s="69"/>
      <c r="D33" s="18"/>
      <c r="E33" s="19"/>
      <c r="F33" s="19"/>
      <c r="G33" s="19"/>
      <c r="H33" s="19"/>
      <c r="I33" s="19"/>
      <c r="J33" s="19"/>
    </row>
    <row r="34" spans="1:10" x14ac:dyDescent="0.2">
      <c r="A34" s="18"/>
      <c r="B34" s="18"/>
      <c r="C34" s="18"/>
      <c r="D34" s="18"/>
      <c r="E34" s="19"/>
      <c r="F34" s="19"/>
      <c r="G34" s="19"/>
      <c r="H34" s="19"/>
      <c r="I34" s="19"/>
      <c r="J34" s="19"/>
    </row>
    <row r="35" spans="1:10" x14ac:dyDescent="0.2">
      <c r="A35" s="18"/>
      <c r="B35" s="18"/>
      <c r="C35" s="18"/>
      <c r="D35" s="18"/>
      <c r="E35" s="19"/>
      <c r="F35" s="19"/>
      <c r="G35" s="19"/>
      <c r="H35" s="19"/>
      <c r="I35" s="19"/>
      <c r="J35" s="19"/>
    </row>
    <row r="36" spans="1:10" x14ac:dyDescent="0.2">
      <c r="A36" s="18"/>
      <c r="B36" s="18"/>
      <c r="C36" s="18"/>
      <c r="D36" s="18"/>
      <c r="E36" s="19"/>
      <c r="F36" s="19"/>
      <c r="G36" s="19"/>
      <c r="H36" s="19"/>
      <c r="I36" s="19"/>
      <c r="J36" s="19"/>
    </row>
    <row r="37" spans="1:10" x14ac:dyDescent="0.2">
      <c r="A37" s="18"/>
      <c r="B37" s="18"/>
      <c r="C37" s="18"/>
      <c r="D37" s="18"/>
      <c r="E37" s="19"/>
      <c r="F37" s="19"/>
      <c r="G37" s="19"/>
      <c r="H37" s="19"/>
      <c r="I37" s="19"/>
      <c r="J37" s="19"/>
    </row>
    <row r="38" spans="1:10" x14ac:dyDescent="0.2">
      <c r="A38" s="18"/>
      <c r="B38" s="18"/>
      <c r="C38" s="18"/>
      <c r="D38" s="18"/>
      <c r="E38" s="19"/>
      <c r="F38" s="19"/>
      <c r="G38" s="19"/>
      <c r="H38" s="19"/>
      <c r="I38" s="19"/>
      <c r="J38" s="19"/>
    </row>
    <row r="39" spans="1:10" x14ac:dyDescent="0.2">
      <c r="A39" s="18"/>
      <c r="B39" s="18"/>
      <c r="C39" s="18"/>
      <c r="D39" s="18"/>
      <c r="E39" s="19"/>
      <c r="F39" s="19"/>
      <c r="G39" s="19"/>
      <c r="H39" s="19"/>
      <c r="I39" s="19"/>
      <c r="J39" s="19"/>
    </row>
    <row r="40" spans="1:10" x14ac:dyDescent="0.2">
      <c r="A40" s="18"/>
      <c r="B40" s="18"/>
      <c r="C40" s="18"/>
      <c r="D40" s="18"/>
      <c r="E40" s="19"/>
      <c r="F40" s="19"/>
      <c r="G40" s="19"/>
      <c r="H40" s="19"/>
      <c r="I40" s="19"/>
      <c r="J40" s="19"/>
    </row>
    <row r="41" spans="1:10" x14ac:dyDescent="0.2">
      <c r="A41" s="18"/>
      <c r="B41" s="18"/>
      <c r="C41" s="18"/>
      <c r="D41" s="18"/>
      <c r="E41" s="19"/>
      <c r="F41" s="19"/>
      <c r="G41" s="19"/>
      <c r="H41" s="19"/>
      <c r="I41" s="19"/>
      <c r="J41" s="19"/>
    </row>
    <row r="42" spans="1:10" x14ac:dyDescent="0.2">
      <c r="A42" s="18"/>
      <c r="B42" s="18"/>
      <c r="C42" s="18"/>
      <c r="D42" s="18"/>
      <c r="E42" s="19"/>
      <c r="F42" s="19"/>
      <c r="G42" s="19"/>
      <c r="H42" s="19"/>
      <c r="I42" s="19"/>
      <c r="J42" s="19"/>
    </row>
    <row r="43" spans="1:10" x14ac:dyDescent="0.2">
      <c r="A43" s="18"/>
      <c r="B43" s="18"/>
      <c r="C43" s="18"/>
      <c r="D43" s="18"/>
      <c r="E43" s="19"/>
      <c r="F43" s="19"/>
      <c r="G43" s="19"/>
      <c r="H43" s="19"/>
      <c r="I43" s="19"/>
      <c r="J43" s="19"/>
    </row>
    <row r="44" spans="1:10" x14ac:dyDescent="0.2">
      <c r="A44" s="18"/>
      <c r="B44" s="18"/>
      <c r="C44" s="18"/>
      <c r="D44" s="18"/>
      <c r="E44" s="19"/>
      <c r="F44" s="19"/>
      <c r="G44" s="19"/>
      <c r="H44" s="19"/>
      <c r="I44" s="19"/>
      <c r="J44" s="19"/>
    </row>
    <row r="45" spans="1:10" x14ac:dyDescent="0.2">
      <c r="A45" s="18"/>
      <c r="B45" s="18"/>
      <c r="C45" s="18"/>
      <c r="D45" s="18"/>
      <c r="E45" s="19"/>
      <c r="F45" s="19"/>
      <c r="G45" s="19"/>
      <c r="H45" s="19"/>
      <c r="I45" s="19"/>
      <c r="J45" s="19"/>
    </row>
    <row r="46" spans="1:10" x14ac:dyDescent="0.2">
      <c r="A46" s="18"/>
      <c r="B46" s="18"/>
      <c r="C46" s="18"/>
      <c r="D46" s="18"/>
      <c r="E46" s="19"/>
      <c r="F46" s="19"/>
      <c r="G46" s="19"/>
      <c r="H46" s="19"/>
      <c r="I46" s="19"/>
      <c r="J46" s="19"/>
    </row>
    <row r="47" spans="1:10" x14ac:dyDescent="0.2">
      <c r="A47" s="18"/>
      <c r="B47" s="18"/>
      <c r="C47" s="18"/>
      <c r="D47" s="18"/>
      <c r="E47" s="19"/>
      <c r="F47" s="19"/>
      <c r="G47" s="19"/>
      <c r="H47" s="19"/>
      <c r="I47" s="19"/>
      <c r="J47" s="19"/>
    </row>
    <row r="48" spans="1:10" x14ac:dyDescent="0.2">
      <c r="A48" s="18"/>
      <c r="B48" s="18"/>
      <c r="C48" s="18"/>
      <c r="D48" s="18"/>
      <c r="E48" s="19"/>
      <c r="F48" s="19"/>
      <c r="G48" s="19"/>
      <c r="H48" s="19"/>
      <c r="I48" s="19"/>
      <c r="J48" s="19"/>
    </row>
    <row r="49" spans="1:10" x14ac:dyDescent="0.2">
      <c r="A49" s="18"/>
      <c r="B49" s="18"/>
      <c r="C49" s="18"/>
      <c r="D49" s="18"/>
      <c r="E49" s="19"/>
      <c r="F49" s="19"/>
      <c r="G49" s="19"/>
      <c r="H49" s="19"/>
      <c r="I49" s="19"/>
      <c r="J49" s="19"/>
    </row>
    <row r="50" spans="1:10" x14ac:dyDescent="0.2">
      <c r="A50" s="18"/>
      <c r="B50" s="18"/>
      <c r="C50" s="18"/>
      <c r="D50" s="18"/>
      <c r="E50" s="19"/>
      <c r="F50" s="19"/>
      <c r="G50" s="19"/>
      <c r="H50" s="19"/>
      <c r="I50" s="19"/>
      <c r="J50" s="19"/>
    </row>
    <row r="51" spans="1:10" x14ac:dyDescent="0.2">
      <c r="A51" s="18"/>
      <c r="B51" s="18"/>
      <c r="C51" s="18"/>
      <c r="D51" s="18"/>
      <c r="E51" s="19"/>
      <c r="F51" s="19"/>
      <c r="G51" s="19"/>
      <c r="H51" s="19"/>
      <c r="I51" s="19"/>
      <c r="J51" s="19"/>
    </row>
    <row r="52" spans="1:10" x14ac:dyDescent="0.2">
      <c r="A52" s="18"/>
      <c r="B52" s="18"/>
      <c r="C52" s="18"/>
      <c r="D52" s="18"/>
      <c r="E52" s="19"/>
      <c r="F52" s="19"/>
      <c r="G52" s="19"/>
      <c r="H52" s="19"/>
      <c r="I52" s="19"/>
      <c r="J52" s="19"/>
    </row>
    <row r="53" spans="1:10" x14ac:dyDescent="0.2">
      <c r="A53" s="18"/>
      <c r="B53" s="18"/>
      <c r="C53" s="18"/>
      <c r="D53" s="18"/>
      <c r="E53" s="19"/>
      <c r="F53" s="19"/>
      <c r="G53" s="19"/>
      <c r="H53" s="19"/>
      <c r="I53" s="19"/>
      <c r="J53" s="19"/>
    </row>
    <row r="54" spans="1:10" x14ac:dyDescent="0.2">
      <c r="A54" s="18"/>
      <c r="B54" s="18"/>
      <c r="C54" s="18"/>
      <c r="D54" s="18"/>
      <c r="E54" s="19"/>
      <c r="F54" s="19"/>
      <c r="G54" s="19"/>
      <c r="H54" s="19"/>
      <c r="I54" s="19"/>
      <c r="J54" s="19"/>
    </row>
    <row r="55" spans="1:10" x14ac:dyDescent="0.2">
      <c r="A55" s="18"/>
      <c r="B55" s="18"/>
      <c r="C55" s="18"/>
      <c r="D55" s="18"/>
      <c r="E55" s="19"/>
      <c r="F55" s="19"/>
      <c r="G55" s="19"/>
      <c r="H55" s="19"/>
      <c r="I55" s="19"/>
      <c r="J55" s="19"/>
    </row>
    <row r="56" spans="1:10" x14ac:dyDescent="0.2">
      <c r="A56" s="18"/>
      <c r="B56" s="18"/>
      <c r="C56" s="18"/>
      <c r="D56" s="18"/>
      <c r="E56" s="19"/>
      <c r="F56" s="19"/>
      <c r="G56" s="19"/>
      <c r="H56" s="19"/>
      <c r="I56" s="19"/>
      <c r="J56" s="19"/>
    </row>
    <row r="57" spans="1:10" x14ac:dyDescent="0.2">
      <c r="A57" s="18"/>
      <c r="B57" s="18"/>
      <c r="C57" s="18"/>
      <c r="D57" s="18"/>
      <c r="E57" s="19"/>
      <c r="F57" s="19"/>
      <c r="G57" s="19"/>
      <c r="H57" s="19"/>
      <c r="I57" s="19"/>
      <c r="J57" s="19"/>
    </row>
    <row r="58" spans="1:10" x14ac:dyDescent="0.2">
      <c r="A58" s="18"/>
      <c r="B58" s="18"/>
      <c r="C58" s="18"/>
      <c r="D58" s="18"/>
      <c r="E58" s="19"/>
      <c r="F58" s="19"/>
      <c r="G58" s="19"/>
      <c r="H58" s="19"/>
      <c r="I58" s="19"/>
      <c r="J58" s="19"/>
    </row>
    <row r="59" spans="1:10" x14ac:dyDescent="0.2">
      <c r="A59" s="18"/>
      <c r="B59" s="18"/>
      <c r="C59" s="18"/>
      <c r="D59" s="18"/>
      <c r="E59" s="19"/>
      <c r="F59" s="19"/>
      <c r="G59" s="19"/>
      <c r="H59" s="19"/>
      <c r="I59" s="19"/>
      <c r="J59" s="19"/>
    </row>
    <row r="60" spans="1:10" x14ac:dyDescent="0.2">
      <c r="A60" s="18"/>
      <c r="B60" s="18"/>
      <c r="C60" s="18"/>
      <c r="D60" s="18"/>
      <c r="E60" s="19"/>
      <c r="F60" s="19"/>
      <c r="G60" s="19"/>
      <c r="H60" s="19"/>
      <c r="I60" s="19"/>
      <c r="J60" s="19"/>
    </row>
    <row r="61" spans="1:10" x14ac:dyDescent="0.2">
      <c r="A61" s="18"/>
      <c r="B61" s="18"/>
      <c r="C61" s="18"/>
      <c r="D61" s="18"/>
      <c r="E61" s="19"/>
      <c r="F61" s="19"/>
      <c r="G61" s="19"/>
      <c r="H61" s="19"/>
      <c r="I61" s="19"/>
      <c r="J61" s="19"/>
    </row>
    <row r="62" spans="1:10" x14ac:dyDescent="0.2">
      <c r="A62" s="18"/>
      <c r="B62" s="18"/>
      <c r="C62" s="18"/>
      <c r="D62" s="18"/>
      <c r="E62" s="19"/>
      <c r="F62" s="19"/>
      <c r="G62" s="19"/>
      <c r="H62" s="19"/>
      <c r="I62" s="19"/>
      <c r="J62" s="19"/>
    </row>
    <row r="63" spans="1:10" x14ac:dyDescent="0.2">
      <c r="A63" s="18"/>
      <c r="B63" s="18"/>
      <c r="C63" s="18"/>
      <c r="D63" s="18"/>
      <c r="E63" s="19"/>
      <c r="F63" s="19"/>
      <c r="G63" s="19"/>
      <c r="H63" s="19"/>
      <c r="I63" s="19"/>
      <c r="J63" s="19"/>
    </row>
    <row r="64" spans="1:10" x14ac:dyDescent="0.2">
      <c r="A64" s="18"/>
      <c r="B64" s="18"/>
      <c r="C64" s="18"/>
      <c r="D64" s="18"/>
      <c r="E64" s="19"/>
      <c r="F64" s="19"/>
      <c r="G64" s="19"/>
      <c r="H64" s="19"/>
      <c r="I64" s="19"/>
      <c r="J64" s="19"/>
    </row>
    <row r="65" spans="1:10" x14ac:dyDescent="0.2">
      <c r="A65" s="18"/>
      <c r="B65" s="18"/>
      <c r="C65" s="18"/>
      <c r="D65" s="18"/>
      <c r="E65" s="19"/>
      <c r="F65" s="19"/>
      <c r="G65" s="19"/>
      <c r="H65" s="19"/>
      <c r="I65" s="19"/>
      <c r="J65" s="19"/>
    </row>
    <row r="66" spans="1:10" x14ac:dyDescent="0.2">
      <c r="A66" s="18"/>
      <c r="B66" s="18"/>
      <c r="C66" s="18"/>
      <c r="D66" s="18"/>
      <c r="E66" s="19"/>
      <c r="F66" s="19"/>
      <c r="G66" s="19"/>
      <c r="H66" s="19"/>
      <c r="I66" s="19"/>
      <c r="J66" s="19"/>
    </row>
    <row r="67" spans="1:10" x14ac:dyDescent="0.2">
      <c r="A67" s="18"/>
      <c r="B67" s="18"/>
      <c r="C67" s="18"/>
      <c r="D67" s="18"/>
      <c r="E67" s="19"/>
      <c r="F67" s="19"/>
      <c r="G67" s="19"/>
      <c r="H67" s="19"/>
      <c r="I67" s="19"/>
      <c r="J67" s="19"/>
    </row>
    <row r="68" spans="1:10" x14ac:dyDescent="0.2">
      <c r="A68" s="18"/>
      <c r="B68" s="18"/>
      <c r="C68" s="18"/>
      <c r="D68" s="18"/>
      <c r="E68" s="19"/>
      <c r="F68" s="19"/>
      <c r="G68" s="19"/>
      <c r="H68" s="19"/>
      <c r="I68" s="19"/>
      <c r="J68" s="19"/>
    </row>
    <row r="69" spans="1:10" x14ac:dyDescent="0.2">
      <c r="A69" s="18"/>
      <c r="B69" s="18"/>
      <c r="C69" s="18"/>
      <c r="D69" s="18"/>
      <c r="E69" s="19"/>
      <c r="F69" s="19"/>
      <c r="G69" s="19"/>
      <c r="H69" s="19"/>
      <c r="I69" s="19"/>
      <c r="J69" s="19"/>
    </row>
    <row r="70" spans="1:10" x14ac:dyDescent="0.2">
      <c r="A70" s="18"/>
      <c r="B70" s="18"/>
      <c r="C70" s="18"/>
      <c r="D70" s="18"/>
      <c r="E70" s="19"/>
      <c r="F70" s="19"/>
      <c r="G70" s="19"/>
      <c r="H70" s="19"/>
      <c r="I70" s="19"/>
      <c r="J70" s="19"/>
    </row>
  </sheetData>
  <mergeCells count="43">
    <mergeCell ref="B5:C6"/>
    <mergeCell ref="B7:C7"/>
    <mergeCell ref="C27:J27"/>
    <mergeCell ref="A27:B27"/>
    <mergeCell ref="A18:C18"/>
    <mergeCell ref="A26:B26"/>
    <mergeCell ref="C26:J26"/>
    <mergeCell ref="C23:J23"/>
    <mergeCell ref="I18:J18"/>
    <mergeCell ref="A25:B25"/>
    <mergeCell ref="C25:J25"/>
    <mergeCell ref="C24:J24"/>
    <mergeCell ref="N5:N6"/>
    <mergeCell ref="A23:B23"/>
    <mergeCell ref="B15:C15"/>
    <mergeCell ref="I15:J15"/>
    <mergeCell ref="B13:C13"/>
    <mergeCell ref="B14:C14"/>
    <mergeCell ref="I11:J11"/>
    <mergeCell ref="I13:J13"/>
    <mergeCell ref="I14:J14"/>
    <mergeCell ref="I8:J8"/>
    <mergeCell ref="I9:J9"/>
    <mergeCell ref="I10:J10"/>
    <mergeCell ref="A5:A6"/>
    <mergeCell ref="E5:E6"/>
    <mergeCell ref="D5:D6"/>
    <mergeCell ref="B16:C16"/>
    <mergeCell ref="A22:D22"/>
    <mergeCell ref="B17:C17"/>
    <mergeCell ref="I17:J17"/>
    <mergeCell ref="A3:M3"/>
    <mergeCell ref="B12:C12"/>
    <mergeCell ref="I12:J12"/>
    <mergeCell ref="B11:C11"/>
    <mergeCell ref="B9:C9"/>
    <mergeCell ref="B10:C10"/>
    <mergeCell ref="G5:G6"/>
    <mergeCell ref="H5:H6"/>
    <mergeCell ref="F5:F6"/>
    <mergeCell ref="I5:J6"/>
    <mergeCell ref="I7:J7"/>
    <mergeCell ref="B8:C8"/>
  </mergeCells>
  <phoneticPr fontId="8" type="noConversion"/>
  <pageMargins left="0" right="0" top="0" bottom="0" header="0.51181102362204722" footer="0.19685039370078741"/>
  <pageSetup paperSize="9" scale="5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оферты</vt:lpstr>
      <vt:lpstr>Print_Area_1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Кощеев Сергей Анатольевич</dc:creator>
  <cp:lastModifiedBy>Мигранова Регина Фангизовна</cp:lastModifiedBy>
  <cp:revision>0</cp:revision>
  <cp:lastPrinted>2014-02-13T02:34:07Z</cp:lastPrinted>
  <dcterms:created xsi:type="dcterms:W3CDTF">2011-10-27T10:58:53Z</dcterms:created>
  <dcterms:modified xsi:type="dcterms:W3CDTF">2014-04-30T03:22:36Z</dcterms:modified>
</cp:coreProperties>
</file>